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2"/>
  </bookViews>
  <sheets>
    <sheet name="№1" sheetId="1" r:id="rId1"/>
    <sheet name="№2" sheetId="2" r:id="rId2"/>
    <sheet name="№3" sheetId="3" r:id="rId3"/>
  </sheets>
  <definedNames>
    <definedName name="sub_20805010_1">NA()</definedName>
    <definedName name="_xlnm.Print_Area" localSheetId="0">'№1'!$A$1:$C$77</definedName>
  </definedNames>
  <calcPr fullCalcOnLoad="1"/>
</workbook>
</file>

<file path=xl/sharedStrings.xml><?xml version="1.0" encoding="utf-8"?>
<sst xmlns="http://schemas.openxmlformats.org/spreadsheetml/2006/main" count="233" uniqueCount="174">
  <si>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</si>
  <si>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поселения</t>
  </si>
  <si>
    <t>администратора доходов и источников финансирования 
дефицита бюджета поселения</t>
  </si>
  <si>
    <t xml:space="preserve">доходов и источников финансирования 
дефицита 
бюджета поселения
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</si>
  <si>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</si>
  <si>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</si>
  <si>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</si>
  <si>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</si>
  <si>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1 11 05035 10 0000 120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</si>
  <si>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</si>
  <si>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государственных унитарных учреждений, а так же имущества государственных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</si>
  <si>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</si>
  <si>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</si>
  <si>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</si>
  <si>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</si>
  <si>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</si>
  <si>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</si>
  <si>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</si>
  <si>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</si>
  <si>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</si>
  <si>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</si>
  <si>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</si>
  <si>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</si>
  <si>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</si>
  <si>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</si>
  <si>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</si>
  <si>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</si>
  <si>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</si>
  <si>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</si>
  <si>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</si>
  <si>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</si>
  <si>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</si>
  <si>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</si>
  <si>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</si>
  <si>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</si>
  <si>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</si>
  <si>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</si>
  <si>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</si>
  <si>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</si>
  <si>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1 17 12050 10 0000 180</t>
  </si>
  <si>
    <t>Целевые отчисления от лотерей поселений</t>
  </si>
  <si>
    <t>2 02 01001 10 0000 151</t>
  </si>
  <si>
    <t xml:space="preserve">Дотации бюджетам поселений на выравнивание бюджетной обеспеченности 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</si>
  <si>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</si>
  <si>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</si>
  <si>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</si>
  <si>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</si>
  <si>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</si>
  <si>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</si>
  <si>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r>
      <t>2 07 05000 10 0000 180</t>
    </r>
    <r>
      <rPr>
        <sz val="14"/>
        <color indexed="8"/>
        <rFont val="Times New Roman"/>
        <family val="1"/>
      </rPr>
      <t xml:space="preserve"> </t>
    </r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</si>
  <si>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</si>
  <si>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</si>
  <si>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</si>
  <si>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</si>
  <si>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</si>
  <si>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</si>
  <si>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</si>
  <si>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r>
      <t>2 19 05000 10 0000 151</t>
    </r>
    <r>
      <rPr>
        <sz val="14"/>
        <color indexed="8"/>
        <rFont val="Times New Roman"/>
        <family val="1"/>
      </rPr>
      <t xml:space="preserve"> </t>
    </r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</si>
  <si>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</si>
  <si>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Белореченского района                           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</si>
  <si>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</si>
  <si>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</si>
  <si>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</si>
  <si>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</si>
  <si>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</si>
  <si>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</si>
  <si>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</si>
  <si>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</si>
  <si>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</si>
  <si>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</si>
  <si>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</si>
  <si>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</si>
  <si>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</si>
  <si>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</si>
  <si>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</si>
  <si>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</si>
  <si>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</si>
  <si>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</si>
  <si>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</si>
  <si>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</si>
  <si>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</si>
  <si>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</si>
  <si>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</si>
  <si>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рас-положены в границах поселений</t>
  </si>
  <si>
    <t>2 00 00000 00 0000 000</t>
  </si>
  <si>
    <t>Безвозмездные поступления</t>
  </si>
  <si>
    <t>Дотации бюджетам поселений на выравнивание бюджетной обеспеченности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</si>
  <si>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</si>
  <si>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</si>
  <si>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Всего доходов</t>
  </si>
  <si>
    <t>2 02 04999 10 0000 151</t>
  </si>
  <si>
    <t>Прочие межбюджетные трансферты, передаваемые бюджетам поселений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</si>
  <si>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</si>
  <si>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</si>
  <si>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Перечень и коды главных администраторов доходов и источников финансирования дефицита бюджета Первомайского сельского поселения  Белореченского района и закрепляемые за ними виды (подвиды) доходов и источников финансирования дефицита бюджета</t>
  </si>
  <si>
    <t>Первомайского сельского поселения</t>
  </si>
  <si>
    <t>Администрация Первомайского сельского поселения Белореченского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</si>
  <si>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</si>
  <si>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Департамент имущественных отношений Краснодарского края</t>
  </si>
  <si>
    <t xml:space="preserve">2 19 05000 10 0000 151 </t>
  </si>
  <si>
    <t>Безвозмездные поступления от других уровней бюджетной системы Российской Федерации</t>
  </si>
  <si>
    <t>2 02 00000 00 0000 000</t>
  </si>
  <si>
    <t>Возврат остатков субсидий, субвенций и иных межбюджетных трансфертов, имеющих целевое назначение прошлых лет</t>
  </si>
  <si>
    <t>2 19 00000 00 0000 000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</si>
  <si>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</si>
  <si>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</si>
  <si>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</si>
  <si>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</si>
  <si>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</si>
  <si>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 xml:space="preserve">2 07 05010 10 0000 180 </t>
  </si>
  <si>
    <t>Поступления от денежных пожертвований, предоставляемых физическими лицами получателям средств бюджетов поселений</t>
  </si>
  <si>
    <t>2 07 05020 10 0000 180</t>
  </si>
  <si>
    <t>2 07 05030 10 0000 180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</si>
  <si>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</si>
  <si>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</si>
  <si>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1 16 51040 02 0000 140</t>
  </si>
  <si>
    <t>Объем поступлений доходов в бюджет Первомайского сельского поселения Белореченского района по кодам видов (подвидов) классификации доходов бюджетов на 2014 год</t>
  </si>
  <si>
    <t>Безвозмездные поступления в бюджет Первомайского сельского поселения Белореченского района из бюджетов других уровней в 2014 году</t>
  </si>
  <si>
    <t>Департамент финансово-бюджетного надзора Краснодарского края</t>
  </si>
  <si>
    <t>Денежные взыскания (штрафы),  установленные законами субъектов  Российской Федерации за  несоблюдение муниципальных правовых актов, зачисляемые в бюджеты поселений</t>
  </si>
  <si>
    <t xml:space="preserve">Министерство экономики
Краснодарского края
</t>
  </si>
  <si>
    <t>1 16 33050 10 0000 140</t>
  </si>
  <si>
    <t>Министерство природных ресурсов Краснодарского края</t>
  </si>
  <si>
    <t>1 16 25010 01 0000 140</t>
  </si>
  <si>
    <t xml:space="preserve">Денежные взыскания (штрафы) за  нарушение законодательства Российской Федерации о недрах     </t>
  </si>
  <si>
    <t>1 16 25020 01 0000 140</t>
  </si>
  <si>
    <t>Денежные взыскания (штрафы) за нарушение законодательства Российской Федерации об особо  охраняемых природных территориях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</si>
  <si>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</si>
  <si>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       </t>
  </si>
  <si>
    <t>1 16 25040 01 0000 140</t>
  </si>
  <si>
    <t xml:space="preserve">Денежные взыскания (штрафы) за     нарушение законодательства об  экологической экспертизе        </t>
  </si>
  <si>
    <t>1 16 25050 01 0000 140</t>
  </si>
  <si>
    <t xml:space="preserve">Денежные взыскания (штрафы) за     нарушение законодательства в области охраны окружающей среды    </t>
  </si>
  <si>
    <t>1 16 25060 01 0000 140</t>
  </si>
  <si>
    <t xml:space="preserve">Денежные взыскания (штрафы) за     нарушение земельного  законодательства  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</si>
  <si>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</si>
  <si>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</si>
  <si>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</si>
  <si>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 на водных объектах, находящихся в собственности поселений</t>
  </si>
  <si>
    <t>Управление имущественных отношений муниципального образования Белореченский район</t>
  </si>
  <si>
    <t>Акцизы по подакцизным товарам (продукции), производимым на территории Российской Федерации, в том числе:</t>
  </si>
  <si>
    <t xml:space="preserve">1 03 02230 01 0000 110 </t>
  </si>
  <si>
    <t>1 03 02240 01 0000 110</t>
  </si>
  <si>
    <t xml:space="preserve">1 03 02250 01 0000 110 </t>
  </si>
  <si>
    <t xml:space="preserve"> </t>
  </si>
  <si>
    <t>1 03 02260 01 0000 110</t>
  </si>
  <si>
    <t>Налоговые и неналоговые доходы</t>
  </si>
  <si>
    <t xml:space="preserve">1 03 02000 01 0000 110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</si>
  <si>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</si>
  <si>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 1</t>
  </si>
  <si>
    <t>к решению Совета</t>
  </si>
  <si>
    <t xml:space="preserve">Белореченского района    </t>
  </si>
  <si>
    <t>Белореченского района</t>
  </si>
  <si>
    <t>от 19.12.2013 года № 192</t>
  </si>
  <si>
    <t>(в редакции решения Совета</t>
  </si>
  <si>
    <t>«ПРИЛОЖЕНИЕ № 1</t>
  </si>
  <si>
    <t>Начальник финансового отдела администрации</t>
  </si>
  <si>
    <t>И.А.Гонтарь</t>
  </si>
  <si>
    <t>от 29.04.2014 года № 209</t>
  </si>
  <si>
    <t>от 29.04.2014 года № 209»</t>
  </si>
  <si>
    <t xml:space="preserve">                                    Первомайского сельского поселения</t>
  </si>
  <si>
    <t xml:space="preserve">                                    к решению Совета</t>
  </si>
  <si>
    <t xml:space="preserve">                                    Белореченского района    </t>
  </si>
  <si>
    <t xml:space="preserve">                                    ПРИЛОЖЕНИЕ № 1</t>
  </si>
  <si>
    <t xml:space="preserve">                                    Белореченского района</t>
  </si>
  <si>
    <t xml:space="preserve">                                    от 19.12.2013 года № 192</t>
  </si>
  <si>
    <t xml:space="preserve">                                    (в редакции решения Совета</t>
  </si>
  <si>
    <t xml:space="preserve">                                     Первомайского сельского поселения</t>
  </si>
  <si>
    <t xml:space="preserve">                                     Белореченского района    </t>
  </si>
  <si>
    <t xml:space="preserve">                                    «ПРИЛОЖЕНИЕ № 2</t>
  </si>
  <si>
    <t xml:space="preserve">                                    от 22.05.2014 года № </t>
  </si>
  <si>
    <t xml:space="preserve">                                     от 22.05.2014 года № »</t>
  </si>
  <si>
    <t xml:space="preserve">                                    ПРИЛОЖЕНИЕ № 2</t>
  </si>
  <si>
    <t xml:space="preserve">                                    «ПРИЛОЖЕНИЕ №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</si>
</sst>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NewRomanPSMT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1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ill="0" applyBorder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0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33" applyFont="1">
      <alignment/>
      <protection/>
    </xf>
    <xf numFmtId="0" fontId="5" fillId="0" borderId="0" xfId="33" applyFont="1">
      <alignment/>
      <protection/>
    </xf>
    <xf numFmtId="0" fontId="4" fillId="0" borderId="0" xfId="53" applyFont="1" applyAlignment="1">
      <alignment horizontal="left" wrapText="1"/>
      <protection/>
    </xf>
    <xf numFmtId="0" fontId="5" fillId="0" borderId="0" xfId="33" applyFont="1" applyBorder="1" applyAlignment="1">
      <alignment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5" fillId="0" borderId="12" xfId="33" applyFont="1" applyBorder="1" applyAlignment="1">
      <alignment horizontal="center" vertical="top" wrapText="1"/>
      <protection/>
    </xf>
    <xf numFmtId="0" fontId="5" fillId="0" borderId="12" xfId="33" applyFont="1" applyBorder="1" applyAlignment="1">
      <alignment horizontal="center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5" fillId="0" borderId="0" xfId="33" applyFont="1" applyAlignment="1">
      <alignment horizontal="center" vertical="top" wrapText="1"/>
      <protection/>
    </xf>
    <xf numFmtId="2" fontId="5" fillId="0" borderId="0" xfId="33" applyNumberFormat="1" applyFont="1" applyFill="1" applyBorder="1" applyAlignment="1">
      <alignment horizontal="justify" vertical="top" wrapText="1"/>
      <protection/>
    </xf>
    <xf numFmtId="0" fontId="5" fillId="0" borderId="0" xfId="33" applyFont="1" applyAlignment="1">
      <alignment horizontal="justify" vertical="top" wrapText="1"/>
      <protection/>
    </xf>
    <xf numFmtId="0" fontId="3" fillId="0" borderId="0" xfId="33" applyFont="1" applyAlignment="1">
      <alignment vertical="top"/>
      <protection/>
    </xf>
    <xf numFmtId="0" fontId="4" fillId="0" borderId="0" xfId="33" applyFont="1" applyBorder="1" applyAlignment="1">
      <alignment horizontal="justify"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 horizontal="justify" vertical="top" wrapText="1"/>
      <protection/>
    </xf>
    <xf numFmtId="0" fontId="8" fillId="0" borderId="0" xfId="33" applyFont="1" applyAlignment="1">
      <alignment horizontal="justify" vertical="top" wrapText="1"/>
      <protection/>
    </xf>
    <xf numFmtId="0" fontId="5" fillId="0" borderId="0" xfId="33" applyFont="1" applyAlignment="1">
      <alignment horizontal="righ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>
      <alignment vertical="top"/>
      <protection/>
    </xf>
    <xf numFmtId="0" fontId="4" fillId="0" borderId="0" xfId="53" applyFont="1" applyBorder="1" applyAlignment="1">
      <alignment vertical="top" wrapText="1"/>
      <protection/>
    </xf>
    <xf numFmtId="49" fontId="4" fillId="0" borderId="0" xfId="53" applyNumberFormat="1" applyFont="1" applyBorder="1" applyAlignment="1">
      <alignment horizontal="justify" vertical="top" wrapText="1"/>
      <protection/>
    </xf>
    <xf numFmtId="4" fontId="4" fillId="0" borderId="0" xfId="53" applyNumberFormat="1" applyFont="1" applyBorder="1" applyAlignment="1">
      <alignment horizontal="right" vertical="top"/>
      <protection/>
    </xf>
    <xf numFmtId="0" fontId="7" fillId="0" borderId="0" xfId="53" applyFont="1" applyBorder="1" applyAlignment="1">
      <alignment horizontal="left" vertical="top" wrapText="1"/>
      <protection/>
    </xf>
    <xf numFmtId="49" fontId="7" fillId="0" borderId="0" xfId="53" applyNumberFormat="1" applyFont="1" applyBorder="1" applyAlignment="1">
      <alignment horizontal="left" vertical="top" wrapText="1"/>
      <protection/>
    </xf>
    <xf numFmtId="4" fontId="7" fillId="0" borderId="0" xfId="53" applyNumberFormat="1" applyFont="1" applyBorder="1" applyAlignment="1">
      <alignment horizontal="right" vertical="top"/>
      <protection/>
    </xf>
    <xf numFmtId="0" fontId="4" fillId="0" borderId="0" xfId="53" applyFont="1" applyAlignment="1">
      <alignment horizontal="left" vertical="top"/>
      <protection/>
    </xf>
    <xf numFmtId="0" fontId="7" fillId="0" borderId="0" xfId="53" applyFont="1" applyBorder="1" applyAlignment="1">
      <alignment vertical="top"/>
      <protection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4" fillId="0" borderId="0" xfId="53" applyFont="1" applyBorder="1" applyAlignment="1">
      <alignment horizontal="right" vertical="top"/>
      <protection/>
    </xf>
    <xf numFmtId="0" fontId="6" fillId="0" borderId="0" xfId="0" applyFont="1" applyAlignment="1">
      <alignment horizontal="left" vertical="center" wrapText="1"/>
    </xf>
    <xf numFmtId="0" fontId="3" fillId="0" borderId="0" xfId="33" applyFont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top" wrapText="1"/>
    </xf>
    <xf numFmtId="49" fontId="4" fillId="0" borderId="0" xfId="53" applyNumberFormat="1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justify" wrapText="1"/>
    </xf>
    <xf numFmtId="0" fontId="3" fillId="0" borderId="0" xfId="0" applyFont="1" applyAlignment="1">
      <alignment/>
    </xf>
    <xf numFmtId="0" fontId="3" fillId="25" borderId="0" xfId="0" applyFont="1" applyFill="1" applyAlignment="1">
      <alignment/>
    </xf>
    <xf numFmtId="0" fontId="13" fillId="25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0" fontId="7" fillId="0" borderId="13" xfId="53" applyFont="1" applyBorder="1" applyAlignment="1">
      <alignment vertical="center" wrapText="1"/>
      <protection/>
    </xf>
    <xf numFmtId="49" fontId="7" fillId="0" borderId="13" xfId="53" applyNumberFormat="1" applyFont="1" applyBorder="1" applyAlignment="1">
      <alignment horizontal="left" vertical="center" wrapText="1"/>
      <protection/>
    </xf>
    <xf numFmtId="4" fontId="7" fillId="0" borderId="13" xfId="53" applyNumberFormat="1" applyFont="1" applyBorder="1" applyAlignment="1">
      <alignment horizontal="right" vertical="center" wrapText="1"/>
      <protection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53" applyFont="1" applyBorder="1" applyAlignment="1">
      <alignment/>
      <protection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4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168" fontId="5" fillId="0" borderId="0" xfId="0" applyNumberFormat="1" applyFont="1" applyFill="1" applyAlignment="1">
      <alignment horizontal="left" wrapText="1"/>
    </xf>
    <xf numFmtId="0" fontId="4" fillId="0" borderId="11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70" zoomScaleSheetLayoutView="70" zoomScalePageLayoutView="0" workbookViewId="0" topLeftCell="A67">
      <selection activeCell="A75" sqref="A75:B77"/>
    </sheetView>
  </sheetViews>
  <sheetFormatPr defaultColWidth="9.140625" defaultRowHeight="12.75"/>
  <cols>
    <col min="1" max="1" width="14.28125" style="1" customWidth="1"/>
    <col min="2" max="2" width="26.28125" style="1" customWidth="1"/>
    <col min="3" max="3" width="51.57421875" style="1" customWidth="1"/>
    <col min="4" max="16384" width="9.140625" style="1" customWidth="1"/>
  </cols>
  <sheetData>
    <row r="1" spans="3:8" ht="18">
      <c r="C1" s="58" t="s">
        <v>149</v>
      </c>
      <c r="D1" s="58"/>
      <c r="E1" s="58"/>
      <c r="F1" s="58"/>
      <c r="G1" s="58"/>
      <c r="H1" s="58"/>
    </row>
    <row r="2" spans="3:8" ht="18">
      <c r="C2" s="58" t="s">
        <v>150</v>
      </c>
      <c r="D2" s="58"/>
      <c r="E2" s="58"/>
      <c r="F2" s="58"/>
      <c r="G2" s="58"/>
      <c r="H2" s="58"/>
    </row>
    <row r="3" spans="3:8" ht="18">
      <c r="C3" s="58" t="s">
        <v>95</v>
      </c>
      <c r="D3" s="58"/>
      <c r="E3" s="58"/>
      <c r="F3" s="58"/>
      <c r="G3" s="58"/>
      <c r="H3" s="58"/>
    </row>
    <row r="4" spans="3:8" ht="18">
      <c r="C4" s="58" t="s">
        <v>151</v>
      </c>
      <c r="D4" s="58"/>
      <c r="E4" s="58"/>
      <c r="F4" s="58"/>
      <c r="G4" s="58"/>
      <c r="H4" s="58"/>
    </row>
    <row r="5" spans="3:8" ht="18">
      <c r="C5" s="58" t="s">
        <v>158</v>
      </c>
      <c r="D5" s="58"/>
      <c r="E5" s="58"/>
      <c r="F5" s="58"/>
      <c r="G5" s="58"/>
      <c r="H5" s="58"/>
    </row>
    <row r="6" spans="3:8" ht="18">
      <c r="C6" s="59" t="s">
        <v>155</v>
      </c>
      <c r="D6" s="59"/>
      <c r="E6" s="59"/>
      <c r="F6" s="59"/>
      <c r="G6" s="59"/>
      <c r="H6" s="59"/>
    </row>
    <row r="7" spans="3:8" ht="18">
      <c r="C7" s="59" t="s">
        <v>150</v>
      </c>
      <c r="D7" s="59"/>
      <c r="E7" s="59"/>
      <c r="F7" s="59"/>
      <c r="G7" s="59"/>
      <c r="H7" s="59"/>
    </row>
    <row r="8" spans="3:8" ht="18">
      <c r="C8" s="50" t="s">
        <v>95</v>
      </c>
      <c r="D8" s="50"/>
      <c r="E8" s="50"/>
      <c r="F8" s="50"/>
      <c r="G8" s="50"/>
      <c r="H8" s="51"/>
    </row>
    <row r="9" spans="3:8" ht="18">
      <c r="C9" s="59" t="s">
        <v>152</v>
      </c>
      <c r="D9" s="59"/>
      <c r="E9" s="59"/>
      <c r="F9" s="59"/>
      <c r="G9" s="59"/>
      <c r="H9" s="59"/>
    </row>
    <row r="10" spans="3:8" ht="18">
      <c r="C10" s="60" t="s">
        <v>153</v>
      </c>
      <c r="D10" s="60"/>
      <c r="E10" s="60"/>
      <c r="F10" s="60"/>
      <c r="G10" s="60"/>
      <c r="H10" s="60"/>
    </row>
    <row r="11" spans="3:8" ht="18">
      <c r="C11" s="58" t="s">
        <v>154</v>
      </c>
      <c r="D11" s="58"/>
      <c r="E11" s="58"/>
      <c r="F11" s="58"/>
      <c r="G11" s="58"/>
      <c r="H11" s="58"/>
    </row>
    <row r="12" spans="3:8" ht="18">
      <c r="C12" s="58" t="s">
        <v>95</v>
      </c>
      <c r="D12" s="58"/>
      <c r="E12" s="58"/>
      <c r="F12" s="58"/>
      <c r="G12" s="58"/>
      <c r="H12" s="58"/>
    </row>
    <row r="13" spans="3:8" ht="18">
      <c r="C13" s="58" t="s">
        <v>151</v>
      </c>
      <c r="D13" s="58"/>
      <c r="E13" s="58"/>
      <c r="F13" s="58"/>
      <c r="G13" s="58"/>
      <c r="H13" s="58"/>
    </row>
    <row r="14" spans="3:8" ht="18">
      <c r="C14" s="58" t="s">
        <v>159</v>
      </c>
      <c r="D14" s="58"/>
      <c r="E14" s="58"/>
      <c r="F14" s="58"/>
      <c r="G14" s="58"/>
      <c r="H14" s="58"/>
    </row>
    <row r="15" spans="1:4" ht="15.75" customHeight="1">
      <c r="A15" s="2"/>
      <c r="B15" s="2"/>
      <c r="C15" s="3"/>
      <c r="D15" s="4"/>
    </row>
    <row r="16" spans="1:3" ht="94.5" customHeight="1" thickBot="1">
      <c r="A16" s="56" t="s">
        <v>94</v>
      </c>
      <c r="B16" s="56"/>
      <c r="C16" s="56"/>
    </row>
    <row r="17" spans="1:3" ht="38.25" customHeight="1" thickBot="1">
      <c r="A17" s="57" t="s">
        <v>0</v>
      </c>
      <c r="B17" s="57"/>
      <c r="C17" s="57" t="s">
        <v>1</v>
      </c>
    </row>
    <row r="18" spans="1:7" ht="172.5" customHeight="1" thickBot="1">
      <c r="A18" s="5" t="s">
        <v>2</v>
      </c>
      <c r="B18" s="5" t="s">
        <v>3</v>
      </c>
      <c r="C18" s="57"/>
      <c r="G18" s="35"/>
    </row>
    <row r="19" spans="1:3" ht="18" customHeight="1" thickBot="1">
      <c r="A19" s="6">
        <v>1</v>
      </c>
      <c r="B19" s="7">
        <v>2</v>
      </c>
      <c r="C19" s="8">
        <v>3</v>
      </c>
    </row>
    <row r="20" spans="1:3" s="44" customFormat="1" ht="42" customHeight="1">
      <c r="A20" s="36">
        <v>808</v>
      </c>
      <c r="B20" s="31"/>
      <c r="C20" s="34" t="s">
        <v>118</v>
      </c>
    </row>
    <row r="21" spans="1:3" s="44" customFormat="1" ht="98.25" customHeight="1">
      <c r="A21" s="38">
        <v>808</v>
      </c>
      <c r="B21" s="31" t="s">
        <v>115</v>
      </c>
      <c r="C21" s="31" t="s">
        <v>119</v>
      </c>
    </row>
    <row r="22" spans="1:3" s="44" customFormat="1" ht="43.5" customHeight="1">
      <c r="A22" s="36">
        <v>816</v>
      </c>
      <c r="B22" s="31"/>
      <c r="C22" s="34" t="s">
        <v>120</v>
      </c>
    </row>
    <row r="23" spans="1:3" s="44" customFormat="1" ht="105" customHeight="1">
      <c r="A23" s="38">
        <v>816</v>
      </c>
      <c r="B23" s="31" t="s">
        <v>121</v>
      </c>
      <c r="C23" s="31" t="s">
        <v>93</v>
      </c>
    </row>
    <row r="24" spans="1:3" s="44" customFormat="1" ht="41.25" customHeight="1">
      <c r="A24" s="36">
        <v>854</v>
      </c>
      <c r="B24" s="31"/>
      <c r="C24" s="34" t="s">
        <v>122</v>
      </c>
    </row>
    <row r="25" spans="1:3" s="44" customFormat="1" ht="68.25" customHeight="1">
      <c r="A25" s="38">
        <v>854</v>
      </c>
      <c r="B25" s="31" t="s">
        <v>123</v>
      </c>
      <c r="C25" s="31" t="s">
        <v>124</v>
      </c>
    </row>
    <row r="26" spans="1:3" s="44" customFormat="1" ht="87" customHeight="1">
      <c r="A26" s="38">
        <v>854</v>
      </c>
      <c r="B26" s="31" t="s">
        <v>125</v>
      </c>
      <c r="C26" s="31" t="s">
        <v>126</v>
      </c>
    </row>
    <row r="27" spans="1:3" s="44" customFormat="1" ht="85.5" customHeight="1">
      <c r="A27" s="38">
        <v>854</v>
      </c>
      <c r="B27" s="31" t="s">
        <v>127</v>
      </c>
      <c r="C27" s="31" t="s">
        <v>128</v>
      </c>
    </row>
    <row r="28" spans="1:3" s="44" customFormat="1" ht="68.25" customHeight="1">
      <c r="A28" s="38">
        <v>854</v>
      </c>
      <c r="B28" s="31" t="s">
        <v>129</v>
      </c>
      <c r="C28" s="31" t="s">
        <v>130</v>
      </c>
    </row>
    <row r="29" spans="1:3" s="44" customFormat="1" ht="61.5" customHeight="1">
      <c r="A29" s="38">
        <v>854</v>
      </c>
      <c r="B29" s="31" t="s">
        <v>131</v>
      </c>
      <c r="C29" s="31" t="s">
        <v>132</v>
      </c>
    </row>
    <row r="30" spans="1:3" s="44" customFormat="1" ht="45.75" customHeight="1">
      <c r="A30" s="38">
        <v>854</v>
      </c>
      <c r="B30" s="31" t="s">
        <v>133</v>
      </c>
      <c r="C30" s="31" t="s">
        <v>134</v>
      </c>
    </row>
    <row r="31" spans="1:3" s="44" customFormat="1" ht="84" customHeight="1">
      <c r="A31" s="38">
        <v>854</v>
      </c>
      <c r="B31" s="31" t="s">
        <v>135</v>
      </c>
      <c r="C31" s="31" t="s">
        <v>136</v>
      </c>
    </row>
    <row r="32" spans="1:3" s="44" customFormat="1" ht="83.25" customHeight="1">
      <c r="A32" s="38">
        <v>854</v>
      </c>
      <c r="B32" s="31" t="s">
        <v>137</v>
      </c>
      <c r="C32" s="31" t="s">
        <v>138</v>
      </c>
    </row>
    <row r="33" spans="1:3" ht="47.25" customHeight="1">
      <c r="A33" s="36">
        <v>821</v>
      </c>
      <c r="B33" s="31"/>
      <c r="C33" s="34" t="s">
        <v>98</v>
      </c>
    </row>
    <row r="34" spans="1:3" ht="105.75" customHeight="1">
      <c r="A34" s="38">
        <v>821</v>
      </c>
      <c r="B34" s="31" t="s">
        <v>104</v>
      </c>
      <c r="C34" s="31" t="s">
        <v>105</v>
      </c>
    </row>
    <row r="35" spans="1:3" s="45" customFormat="1" ht="61.5" customHeight="1">
      <c r="A35" s="36">
        <v>921</v>
      </c>
      <c r="B35" s="31"/>
      <c r="C35" s="34" t="s">
        <v>139</v>
      </c>
    </row>
    <row r="36" spans="1:3" s="45" customFormat="1" ht="141" customHeight="1">
      <c r="A36" s="38">
        <v>921</v>
      </c>
      <c r="B36" s="31" t="s">
        <v>74</v>
      </c>
      <c r="C36" s="31" t="s">
        <v>75</v>
      </c>
    </row>
    <row r="37" spans="1:3" s="43" customFormat="1" ht="80.25" customHeight="1">
      <c r="A37" s="38">
        <v>921</v>
      </c>
      <c r="B37" s="31" t="s">
        <v>82</v>
      </c>
      <c r="C37" s="31" t="s">
        <v>97</v>
      </c>
    </row>
    <row r="38" spans="1:3" ht="51.75" customHeight="1">
      <c r="A38" s="36">
        <v>992</v>
      </c>
      <c r="B38" s="37"/>
      <c r="C38" s="37" t="s">
        <v>96</v>
      </c>
    </row>
    <row r="39" spans="1:3" ht="136.5" customHeight="1">
      <c r="A39" s="10">
        <v>992</v>
      </c>
      <c r="B39" s="10" t="s">
        <v>4</v>
      </c>
      <c r="C39" s="11" t="s">
        <v>5</v>
      </c>
    </row>
    <row r="40" spans="1:3" ht="134.25" customHeight="1">
      <c r="A40" s="10">
        <v>992</v>
      </c>
      <c r="B40" s="10" t="s">
        <v>6</v>
      </c>
      <c r="C40" s="12" t="s">
        <v>7</v>
      </c>
    </row>
    <row r="41" spans="1:3" ht="123" customHeight="1">
      <c r="A41" s="10">
        <v>992</v>
      </c>
      <c r="B41" s="9" t="s">
        <v>8</v>
      </c>
      <c r="C41" s="11" t="s">
        <v>77</v>
      </c>
    </row>
    <row r="42" spans="1:3" ht="66" customHeight="1">
      <c r="A42" s="10">
        <v>992</v>
      </c>
      <c r="B42" s="9" t="s">
        <v>113</v>
      </c>
      <c r="C42" s="11" t="s">
        <v>114</v>
      </c>
    </row>
    <row r="43" spans="1:3" ht="135.75" customHeight="1">
      <c r="A43" s="10">
        <v>992</v>
      </c>
      <c r="B43" s="9" t="s">
        <v>9</v>
      </c>
      <c r="C43" s="11" t="s">
        <v>148</v>
      </c>
    </row>
    <row r="44" spans="1:3" ht="54">
      <c r="A44" s="10">
        <v>992</v>
      </c>
      <c r="B44" s="10" t="s">
        <v>11</v>
      </c>
      <c r="C44" s="12" t="s">
        <v>12</v>
      </c>
    </row>
    <row r="45" spans="1:3" ht="57.75" customHeight="1">
      <c r="A45" s="10">
        <v>992</v>
      </c>
      <c r="B45" s="10" t="s">
        <v>13</v>
      </c>
      <c r="C45" s="12" t="s">
        <v>14</v>
      </c>
    </row>
    <row r="46" spans="1:3" ht="36">
      <c r="A46" s="10">
        <v>992</v>
      </c>
      <c r="B46" s="10" t="s">
        <v>15</v>
      </c>
      <c r="C46" s="12" t="s">
        <v>16</v>
      </c>
    </row>
    <row r="47" spans="1:3" ht="161.25" customHeight="1">
      <c r="A47" s="10">
        <v>992</v>
      </c>
      <c r="B47" s="10" t="s">
        <v>17</v>
      </c>
      <c r="C47" s="12" t="s">
        <v>18</v>
      </c>
    </row>
    <row r="48" spans="1:3" ht="156.75" customHeight="1">
      <c r="A48" s="10">
        <v>992</v>
      </c>
      <c r="B48" s="10" t="s">
        <v>19</v>
      </c>
      <c r="C48" s="12" t="s">
        <v>20</v>
      </c>
    </row>
    <row r="49" spans="1:3" ht="179.25" customHeight="1">
      <c r="A49" s="10">
        <v>992</v>
      </c>
      <c r="B49" s="10" t="s">
        <v>21</v>
      </c>
      <c r="C49" s="12" t="s">
        <v>22</v>
      </c>
    </row>
    <row r="50" spans="1:3" ht="178.5" customHeight="1">
      <c r="A50" s="10">
        <v>992</v>
      </c>
      <c r="B50" s="10" t="s">
        <v>23</v>
      </c>
      <c r="C50" s="12" t="s">
        <v>24</v>
      </c>
    </row>
    <row r="51" spans="1:3" ht="90">
      <c r="A51" s="10">
        <v>992</v>
      </c>
      <c r="B51" s="10" t="s">
        <v>25</v>
      </c>
      <c r="C51" s="12" t="s">
        <v>26</v>
      </c>
    </row>
    <row r="52" spans="1:3" s="13" customFormat="1" ht="81.75" customHeight="1">
      <c r="A52" s="10">
        <v>992</v>
      </c>
      <c r="B52" s="10" t="s">
        <v>27</v>
      </c>
      <c r="C52" s="12" t="s">
        <v>28</v>
      </c>
    </row>
    <row r="53" spans="1:3" s="13" customFormat="1" ht="115.5" customHeight="1">
      <c r="A53" s="10">
        <v>992</v>
      </c>
      <c r="B53" s="10" t="s">
        <v>29</v>
      </c>
      <c r="C53" s="12" t="s">
        <v>30</v>
      </c>
    </row>
    <row r="54" spans="1:3" s="13" customFormat="1" ht="80.25" customHeight="1">
      <c r="A54" s="10">
        <v>992</v>
      </c>
      <c r="B54" s="10" t="s">
        <v>31</v>
      </c>
      <c r="C54" s="12" t="s">
        <v>32</v>
      </c>
    </row>
    <row r="55" spans="1:3" s="13" customFormat="1" ht="100.5" customHeight="1">
      <c r="A55" s="10">
        <v>992</v>
      </c>
      <c r="B55" s="32" t="s">
        <v>92</v>
      </c>
      <c r="C55" s="31" t="s">
        <v>93</v>
      </c>
    </row>
    <row r="56" spans="1:3" ht="36">
      <c r="A56" s="10">
        <v>992</v>
      </c>
      <c r="B56" s="9" t="s">
        <v>33</v>
      </c>
      <c r="C56" s="11" t="s">
        <v>34</v>
      </c>
    </row>
    <row r="57" spans="1:3" ht="119.25" customHeight="1">
      <c r="A57" s="10">
        <v>992</v>
      </c>
      <c r="B57" s="9" t="s">
        <v>35</v>
      </c>
      <c r="C57" s="11" t="s">
        <v>36</v>
      </c>
    </row>
    <row r="58" spans="1:3" ht="44.25" customHeight="1">
      <c r="A58" s="10">
        <v>992</v>
      </c>
      <c r="B58" s="9" t="s">
        <v>37</v>
      </c>
      <c r="C58" s="14" t="s">
        <v>38</v>
      </c>
    </row>
    <row r="59" spans="1:3" s="13" customFormat="1" ht="29.25" customHeight="1">
      <c r="A59" s="10">
        <v>992</v>
      </c>
      <c r="B59" s="10" t="s">
        <v>39</v>
      </c>
      <c r="C59" s="12" t="s">
        <v>40</v>
      </c>
    </row>
    <row r="60" spans="1:3" ht="45.75" customHeight="1">
      <c r="A60" s="10">
        <v>992</v>
      </c>
      <c r="B60" s="9" t="s">
        <v>41</v>
      </c>
      <c r="C60" s="12" t="s">
        <v>42</v>
      </c>
    </row>
    <row r="61" spans="1:3" ht="64.5" customHeight="1">
      <c r="A61" s="10">
        <v>992</v>
      </c>
      <c r="B61" s="9" t="s">
        <v>106</v>
      </c>
      <c r="C61" s="12" t="s">
        <v>107</v>
      </c>
    </row>
    <row r="62" spans="1:3" ht="24" customHeight="1">
      <c r="A62" s="10">
        <v>992</v>
      </c>
      <c r="B62" s="9" t="s">
        <v>43</v>
      </c>
      <c r="C62" s="14" t="s">
        <v>44</v>
      </c>
    </row>
    <row r="63" spans="1:3" ht="79.5" customHeight="1">
      <c r="A63" s="10">
        <v>992</v>
      </c>
      <c r="B63" s="9" t="s">
        <v>45</v>
      </c>
      <c r="C63" s="12" t="s">
        <v>46</v>
      </c>
    </row>
    <row r="64" spans="1:3" ht="63.75" customHeight="1">
      <c r="A64" s="10">
        <v>992</v>
      </c>
      <c r="B64" s="9" t="s">
        <v>47</v>
      </c>
      <c r="C64" s="12" t="s">
        <v>48</v>
      </c>
    </row>
    <row r="65" spans="1:3" ht="43.5" customHeight="1">
      <c r="A65" s="10">
        <v>992</v>
      </c>
      <c r="B65" s="30" t="s">
        <v>90</v>
      </c>
      <c r="C65" s="31" t="s">
        <v>91</v>
      </c>
    </row>
    <row r="66" spans="1:3" ht="42.75" customHeight="1">
      <c r="A66" s="10">
        <v>992</v>
      </c>
      <c r="B66" s="9" t="s">
        <v>49</v>
      </c>
      <c r="C66" s="16" t="s">
        <v>50</v>
      </c>
    </row>
    <row r="67" spans="1:3" ht="119.25" customHeight="1">
      <c r="A67" s="10">
        <v>992</v>
      </c>
      <c r="B67" s="9" t="s">
        <v>109</v>
      </c>
      <c r="C67" s="16" t="s">
        <v>108</v>
      </c>
    </row>
    <row r="68" spans="1:3" ht="64.5" customHeight="1">
      <c r="A68" s="10">
        <v>992</v>
      </c>
      <c r="B68" s="9" t="s">
        <v>111</v>
      </c>
      <c r="C68" s="16" t="s">
        <v>110</v>
      </c>
    </row>
    <row r="69" spans="1:3" ht="45" customHeight="1">
      <c r="A69" s="10">
        <v>992</v>
      </c>
      <c r="B69" s="9" t="s">
        <v>112</v>
      </c>
      <c r="C69" s="16" t="s">
        <v>50</v>
      </c>
    </row>
    <row r="70" spans="1:3" ht="163.5" customHeight="1">
      <c r="A70" s="10">
        <v>992</v>
      </c>
      <c r="B70" s="9" t="s">
        <v>51</v>
      </c>
      <c r="C70" s="12" t="s">
        <v>52</v>
      </c>
    </row>
    <row r="71" spans="1:3" ht="110.25" customHeight="1">
      <c r="A71" s="10">
        <v>992</v>
      </c>
      <c r="B71" s="9" t="s">
        <v>53</v>
      </c>
      <c r="C71" s="12" t="s">
        <v>54</v>
      </c>
    </row>
    <row r="72" spans="1:3" ht="78.75" customHeight="1">
      <c r="A72" s="10">
        <v>992</v>
      </c>
      <c r="B72" s="10" t="s">
        <v>55</v>
      </c>
      <c r="C72" s="17" t="s">
        <v>56</v>
      </c>
    </row>
    <row r="73" spans="1:3" ht="79.5" customHeight="1">
      <c r="A73" s="10">
        <v>992</v>
      </c>
      <c r="B73" s="15" t="s">
        <v>57</v>
      </c>
      <c r="C73" s="17" t="s">
        <v>58</v>
      </c>
    </row>
    <row r="74" spans="1:3" ht="18">
      <c r="A74" s="10"/>
      <c r="B74" s="15"/>
      <c r="C74" s="16"/>
    </row>
    <row r="75" spans="1:3" s="19" customFormat="1" ht="18">
      <c r="A75" s="52" t="s">
        <v>156</v>
      </c>
      <c r="B75" s="2"/>
      <c r="C75" s="2"/>
    </row>
    <row r="76" spans="1:3" s="19" customFormat="1" ht="18">
      <c r="A76" s="2" t="s">
        <v>95</v>
      </c>
      <c r="B76" s="2"/>
      <c r="C76" s="2"/>
    </row>
    <row r="77" spans="1:3" s="19" customFormat="1" ht="18">
      <c r="A77" s="2" t="s">
        <v>59</v>
      </c>
      <c r="B77" s="2"/>
      <c r="C77" s="18" t="s">
        <v>157</v>
      </c>
    </row>
  </sheetData>
  <sheetProtection selectLockedCells="1" selectUnlockedCells="1"/>
  <mergeCells count="16">
    <mergeCell ref="C9:H9"/>
    <mergeCell ref="C10:H10"/>
    <mergeCell ref="C11:H11"/>
    <mergeCell ref="C12:H12"/>
    <mergeCell ref="C13:H13"/>
    <mergeCell ref="C14:H14"/>
    <mergeCell ref="A16:C16"/>
    <mergeCell ref="A17:B17"/>
    <mergeCell ref="C17:C18"/>
    <mergeCell ref="C1:H1"/>
    <mergeCell ref="C2:H2"/>
    <mergeCell ref="C3:H3"/>
    <mergeCell ref="C4:H4"/>
    <mergeCell ref="C5:H5"/>
    <mergeCell ref="C6:H6"/>
    <mergeCell ref="C7:H7"/>
  </mergeCells>
  <printOptions/>
  <pageMargins left="0.984251968503937" right="0.3937007874015748" top="0.7874015748031497" bottom="0.5905511811023623" header="0.5118110236220472" footer="0.5118110236220472"/>
  <pageSetup horizontalDpi="300" verticalDpi="300" orientation="portrait" paperSize="9" scale="9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"/>
  <sheetViews>
    <sheetView view="pageBreakPreview" zoomScale="85" zoomScaleNormal="85" zoomScaleSheetLayoutView="85" zoomScalePageLayoutView="0" workbookViewId="0" topLeftCell="A13">
      <selection activeCell="C37" sqref="C37"/>
    </sheetView>
  </sheetViews>
  <sheetFormatPr defaultColWidth="9.140625" defaultRowHeight="12.75"/>
  <cols>
    <col min="1" max="1" width="27.140625" style="19" customWidth="1"/>
    <col min="2" max="2" width="51.28125" style="19" customWidth="1"/>
    <col min="3" max="3" width="16.8515625" style="19" customWidth="1"/>
    <col min="4" max="16384" width="9.140625" style="19" customWidth="1"/>
  </cols>
  <sheetData>
    <row r="1" spans="2:7" ht="18">
      <c r="B1" s="55" t="s">
        <v>163</v>
      </c>
      <c r="C1" s="54"/>
      <c r="D1" s="54"/>
      <c r="E1" s="54"/>
      <c r="F1" s="54"/>
      <c r="G1" s="54"/>
    </row>
    <row r="2" spans="2:7" ht="18">
      <c r="B2" s="55" t="s">
        <v>161</v>
      </c>
      <c r="C2" s="54"/>
      <c r="D2" s="54"/>
      <c r="E2" s="54"/>
      <c r="F2" s="54"/>
      <c r="G2" s="54"/>
    </row>
    <row r="3" spans="2:7" ht="18">
      <c r="B3" s="55" t="s">
        <v>160</v>
      </c>
      <c r="C3" s="54"/>
      <c r="D3" s="54"/>
      <c r="E3" s="54"/>
      <c r="F3" s="54"/>
      <c r="G3" s="54"/>
    </row>
    <row r="4" spans="2:7" ht="18">
      <c r="B4" s="55" t="s">
        <v>162</v>
      </c>
      <c r="C4" s="54"/>
      <c r="D4" s="54"/>
      <c r="E4" s="54"/>
      <c r="F4" s="54"/>
      <c r="G4" s="54"/>
    </row>
    <row r="5" spans="2:7" ht="18">
      <c r="B5" s="55" t="s">
        <v>170</v>
      </c>
      <c r="C5" s="54"/>
      <c r="D5" s="54"/>
      <c r="E5" s="54"/>
      <c r="F5" s="54"/>
      <c r="G5" s="54"/>
    </row>
    <row r="6" spans="2:7" ht="18">
      <c r="B6" s="55" t="s">
        <v>169</v>
      </c>
      <c r="C6" s="54"/>
      <c r="D6" s="54"/>
      <c r="E6" s="54"/>
      <c r="F6" s="54"/>
      <c r="G6" s="54"/>
    </row>
    <row r="7" spans="2:7" ht="18">
      <c r="B7" s="55" t="s">
        <v>161</v>
      </c>
      <c r="C7" s="54"/>
      <c r="D7" s="54"/>
      <c r="E7" s="54"/>
      <c r="F7" s="54"/>
      <c r="G7" s="54"/>
    </row>
    <row r="8" spans="2:7" ht="18">
      <c r="B8" s="55" t="s">
        <v>160</v>
      </c>
      <c r="C8" s="54"/>
      <c r="D8" s="54"/>
      <c r="E8" s="54"/>
      <c r="F8" s="54"/>
      <c r="G8" s="54"/>
    </row>
    <row r="9" spans="2:7" ht="18">
      <c r="B9" s="55" t="s">
        <v>164</v>
      </c>
      <c r="C9" s="54"/>
      <c r="D9" s="54"/>
      <c r="E9" s="54"/>
      <c r="F9" s="54"/>
      <c r="G9" s="54"/>
    </row>
    <row r="10" spans="2:7" ht="18">
      <c r="B10" s="55" t="s">
        <v>165</v>
      </c>
      <c r="C10" s="54"/>
      <c r="D10" s="54"/>
      <c r="E10" s="54"/>
      <c r="F10" s="54"/>
      <c r="G10" s="54"/>
    </row>
    <row r="11" spans="2:7" ht="18">
      <c r="B11" s="55" t="s">
        <v>166</v>
      </c>
      <c r="C11" s="54"/>
      <c r="D11" s="54"/>
      <c r="E11" s="54"/>
      <c r="F11" s="54"/>
      <c r="G11" s="54"/>
    </row>
    <row r="12" spans="2:7" ht="18">
      <c r="B12" s="55" t="s">
        <v>167</v>
      </c>
      <c r="C12" s="54"/>
      <c r="D12" s="54"/>
      <c r="E12" s="54"/>
      <c r="F12" s="54"/>
      <c r="G12" s="54"/>
    </row>
    <row r="13" spans="2:7" ht="18">
      <c r="B13" s="55" t="s">
        <v>168</v>
      </c>
      <c r="C13" s="54"/>
      <c r="D13" s="54"/>
      <c r="E13" s="54"/>
      <c r="F13" s="54"/>
      <c r="G13" s="54"/>
    </row>
    <row r="14" spans="2:7" ht="18">
      <c r="B14" s="55" t="s">
        <v>171</v>
      </c>
      <c r="C14" s="54"/>
      <c r="D14" s="54"/>
      <c r="E14" s="54"/>
      <c r="F14" s="54"/>
      <c r="G14" s="54"/>
    </row>
    <row r="15" spans="1:3" ht="88.5" customHeight="1">
      <c r="A15" s="62" t="s">
        <v>116</v>
      </c>
      <c r="B15" s="62"/>
      <c r="C15" s="62"/>
    </row>
    <row r="16" spans="1:4" ht="17.25" customHeight="1">
      <c r="A16" s="61" t="s">
        <v>60</v>
      </c>
      <c r="B16" s="61" t="s">
        <v>61</v>
      </c>
      <c r="C16" s="61" t="s">
        <v>62</v>
      </c>
      <c r="D16" s="20"/>
    </row>
    <row r="17" spans="1:4" ht="27" customHeight="1">
      <c r="A17" s="61"/>
      <c r="B17" s="61"/>
      <c r="C17" s="61"/>
      <c r="D17" s="20"/>
    </row>
    <row r="18" spans="1:3" s="21" customFormat="1" ht="42" customHeight="1">
      <c r="A18" s="47" t="s">
        <v>63</v>
      </c>
      <c r="B18" s="48" t="s">
        <v>146</v>
      </c>
      <c r="C18" s="49">
        <f>SUM(C19:C32)</f>
        <v>6575200</v>
      </c>
    </row>
    <row r="19" spans="1:3" s="21" customFormat="1" ht="25.5" customHeight="1">
      <c r="A19" s="22" t="s">
        <v>64</v>
      </c>
      <c r="B19" s="23" t="s">
        <v>65</v>
      </c>
      <c r="C19" s="24">
        <v>1624000</v>
      </c>
    </row>
    <row r="20" spans="1:3" s="21" customFormat="1" ht="54.75" customHeight="1">
      <c r="A20" s="41" t="s">
        <v>147</v>
      </c>
      <c r="B20" s="42" t="s">
        <v>140</v>
      </c>
      <c r="C20" s="24">
        <v>1189700</v>
      </c>
    </row>
    <row r="21" spans="1:3" s="21" customFormat="1" ht="20.25" customHeight="1">
      <c r="A21" s="41" t="s">
        <v>141</v>
      </c>
      <c r="B21" s="42"/>
      <c r="C21" s="24"/>
    </row>
    <row r="22" spans="1:3" s="21" customFormat="1" ht="21" customHeight="1">
      <c r="A22" s="41" t="s">
        <v>142</v>
      </c>
      <c r="B22" s="42"/>
      <c r="C22" s="24"/>
    </row>
    <row r="23" spans="1:3" s="21" customFormat="1" ht="20.25" customHeight="1">
      <c r="A23" s="41" t="s">
        <v>143</v>
      </c>
      <c r="B23" s="42"/>
      <c r="C23" s="24"/>
    </row>
    <row r="24" spans="1:3" s="21" customFormat="1" ht="30.75" customHeight="1">
      <c r="A24" s="46" t="s">
        <v>145</v>
      </c>
      <c r="B24" s="42" t="s">
        <v>144</v>
      </c>
      <c r="C24" s="24"/>
    </row>
    <row r="25" spans="1:3" s="21" customFormat="1" ht="40.5" customHeight="1">
      <c r="A25" s="22" t="s">
        <v>66</v>
      </c>
      <c r="B25" s="23" t="s">
        <v>67</v>
      </c>
      <c r="C25" s="24">
        <v>8500</v>
      </c>
    </row>
    <row r="26" spans="1:3" s="21" customFormat="1" ht="80.25" customHeight="1">
      <c r="A26" s="22" t="s">
        <v>68</v>
      </c>
      <c r="B26" s="23" t="s">
        <v>69</v>
      </c>
      <c r="C26" s="24">
        <v>269000</v>
      </c>
    </row>
    <row r="27" spans="1:3" s="21" customFormat="1" ht="12.75" customHeight="1" hidden="1">
      <c r="A27" s="22" t="s">
        <v>70</v>
      </c>
      <c r="B27" s="23" t="s">
        <v>71</v>
      </c>
      <c r="C27" s="24"/>
    </row>
    <row r="28" spans="1:3" s="21" customFormat="1" ht="25.5" customHeight="1">
      <c r="A28" s="22" t="s">
        <v>72</v>
      </c>
      <c r="B28" s="23" t="s">
        <v>73</v>
      </c>
      <c r="C28" s="24">
        <v>2364000</v>
      </c>
    </row>
    <row r="29" spans="1:3" s="21" customFormat="1" ht="133.5" customHeight="1">
      <c r="A29" s="22" t="s">
        <v>74</v>
      </c>
      <c r="B29" s="12" t="s">
        <v>75</v>
      </c>
      <c r="C29" s="24">
        <v>963000</v>
      </c>
    </row>
    <row r="30" spans="1:3" s="21" customFormat="1" ht="114.75" customHeight="1">
      <c r="A30" s="22" t="s">
        <v>76</v>
      </c>
      <c r="B30" s="12" t="s">
        <v>77</v>
      </c>
      <c r="C30" s="24">
        <v>147000</v>
      </c>
    </row>
    <row r="31" spans="1:3" s="21" customFormat="1" ht="132.75" customHeight="1">
      <c r="A31" s="22" t="s">
        <v>9</v>
      </c>
      <c r="B31" s="23" t="s">
        <v>10</v>
      </c>
      <c r="C31" s="24">
        <v>7000</v>
      </c>
    </row>
    <row r="32" spans="1:3" s="21" customFormat="1" ht="98.25" customHeight="1">
      <c r="A32" s="22" t="s">
        <v>115</v>
      </c>
      <c r="B32" s="23" t="s">
        <v>105</v>
      </c>
      <c r="C32" s="24">
        <v>3000</v>
      </c>
    </row>
    <row r="33" spans="1:3" s="28" customFormat="1" ht="27.75" customHeight="1">
      <c r="A33" s="25" t="s">
        <v>84</v>
      </c>
      <c r="B33" s="26" t="s">
        <v>85</v>
      </c>
      <c r="C33" s="27">
        <f>C34+C40</f>
        <v>7014754.97</v>
      </c>
    </row>
    <row r="34" spans="1:3" s="28" customFormat="1" ht="58.5" customHeight="1">
      <c r="A34" s="40" t="s">
        <v>101</v>
      </c>
      <c r="B34" s="39" t="s">
        <v>100</v>
      </c>
      <c r="C34" s="24">
        <f>C35+C38+C39+C36+C37</f>
        <v>7060200</v>
      </c>
    </row>
    <row r="35" spans="1:3" s="21" customFormat="1" ht="42.75" customHeight="1">
      <c r="A35" s="22" t="s">
        <v>41</v>
      </c>
      <c r="B35" s="23" t="s">
        <v>86</v>
      </c>
      <c r="C35" s="24">
        <f>1364700+3207000</f>
        <v>4571700</v>
      </c>
    </row>
    <row r="36" spans="1:3" s="21" customFormat="1" ht="56.25" customHeight="1" hidden="1">
      <c r="A36" s="22" t="s">
        <v>106</v>
      </c>
      <c r="B36" s="23" t="s">
        <v>107</v>
      </c>
      <c r="C36" s="24"/>
    </row>
    <row r="37" spans="1:3" s="21" customFormat="1" ht="31.5" customHeight="1">
      <c r="A37" s="22" t="s">
        <v>43</v>
      </c>
      <c r="B37" s="23" t="s">
        <v>44</v>
      </c>
      <c r="C37" s="24">
        <v>2289300</v>
      </c>
    </row>
    <row r="38" spans="1:3" s="21" customFormat="1" ht="75.75" customHeight="1">
      <c r="A38" s="22" t="s">
        <v>45</v>
      </c>
      <c r="B38" s="23" t="s">
        <v>87</v>
      </c>
      <c r="C38" s="24">
        <f>192100+3200</f>
        <v>195300</v>
      </c>
    </row>
    <row r="39" spans="1:3" s="21" customFormat="1" ht="63.75" customHeight="1">
      <c r="A39" s="22" t="s">
        <v>47</v>
      </c>
      <c r="B39" s="23" t="s">
        <v>88</v>
      </c>
      <c r="C39" s="24">
        <v>3900</v>
      </c>
    </row>
    <row r="40" spans="1:3" s="21" customFormat="1" ht="60" customHeight="1">
      <c r="A40" s="22" t="s">
        <v>103</v>
      </c>
      <c r="B40" s="23" t="s">
        <v>102</v>
      </c>
      <c r="C40" s="24">
        <f>C41</f>
        <v>-45445.03</v>
      </c>
    </row>
    <row r="41" spans="1:3" s="21" customFormat="1" ht="76.5" customHeight="1">
      <c r="A41" s="22" t="s">
        <v>99</v>
      </c>
      <c r="B41" s="23" t="s">
        <v>58</v>
      </c>
      <c r="C41" s="24">
        <v>-45445.03</v>
      </c>
    </row>
    <row r="42" spans="1:3" s="21" customFormat="1" ht="18">
      <c r="A42" s="29"/>
      <c r="B42" s="26" t="s">
        <v>89</v>
      </c>
      <c r="C42" s="27">
        <f>SUM(C33,C18)</f>
        <v>13589954.969999999</v>
      </c>
    </row>
    <row r="43" ht="29.25" customHeight="1"/>
    <row r="44" ht="12.75" customHeight="1" hidden="1"/>
    <row r="45" spans="1:3" ht="18">
      <c r="A45" s="52" t="s">
        <v>156</v>
      </c>
      <c r="B45" s="2"/>
      <c r="C45" s="2"/>
    </row>
    <row r="46" spans="1:3" ht="18">
      <c r="A46" s="2" t="s">
        <v>95</v>
      </c>
      <c r="B46" s="2"/>
      <c r="C46" s="2"/>
    </row>
    <row r="47" spans="1:3" ht="18">
      <c r="A47" s="2" t="s">
        <v>59</v>
      </c>
      <c r="B47" s="2"/>
      <c r="C47" s="18" t="s">
        <v>157</v>
      </c>
    </row>
  </sheetData>
  <sheetProtection selectLockedCells="1" selectUnlockedCells="1"/>
  <mergeCells count="4">
    <mergeCell ref="A16:A17"/>
    <mergeCell ref="B16:B17"/>
    <mergeCell ref="C16:C17"/>
    <mergeCell ref="A15:C15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tabSelected="1" view="pageBreakPreview" zoomScale="85" zoomScaleSheetLayoutView="85" zoomScalePageLayoutView="0" workbookViewId="0" topLeftCell="A4">
      <selection activeCell="H14" sqref="H14"/>
    </sheetView>
  </sheetViews>
  <sheetFormatPr defaultColWidth="9.140625" defaultRowHeight="12.75"/>
  <cols>
    <col min="1" max="1" width="27.00390625" style="19" customWidth="1"/>
    <col min="2" max="2" width="47.7109375" style="19" customWidth="1"/>
    <col min="3" max="3" width="19.421875" style="19" customWidth="1"/>
    <col min="4" max="16384" width="9.140625" style="19" customWidth="1"/>
  </cols>
  <sheetData>
    <row r="1" ht="18">
      <c r="B1" s="55" t="s">
        <v>172</v>
      </c>
    </row>
    <row r="2" ht="18">
      <c r="B2" s="55" t="s">
        <v>161</v>
      </c>
    </row>
    <row r="3" ht="18">
      <c r="B3" s="55" t="s">
        <v>160</v>
      </c>
    </row>
    <row r="4" ht="18">
      <c r="B4" s="55" t="s">
        <v>162</v>
      </c>
    </row>
    <row r="5" spans="2:3" ht="18">
      <c r="B5" s="55" t="s">
        <v>170</v>
      </c>
      <c r="C5" s="19">
        <v>212</v>
      </c>
    </row>
    <row r="6" ht="18">
      <c r="B6" s="55" t="s">
        <v>173</v>
      </c>
    </row>
    <row r="7" ht="18">
      <c r="B7" s="55" t="s">
        <v>161</v>
      </c>
    </row>
    <row r="8" ht="18">
      <c r="B8" s="55" t="s">
        <v>160</v>
      </c>
    </row>
    <row r="9" ht="18">
      <c r="B9" s="55" t="s">
        <v>164</v>
      </c>
    </row>
    <row r="10" ht="18">
      <c r="B10" s="55" t="s">
        <v>165</v>
      </c>
    </row>
    <row r="11" spans="2:3" ht="18">
      <c r="B11" s="55" t="s">
        <v>166</v>
      </c>
      <c r="C11" s="53"/>
    </row>
    <row r="12" spans="2:3" ht="18">
      <c r="B12" s="55" t="s">
        <v>167</v>
      </c>
      <c r="C12" s="53"/>
    </row>
    <row r="13" spans="2:3" ht="18">
      <c r="B13" s="55" t="s">
        <v>168</v>
      </c>
      <c r="C13" s="53"/>
    </row>
    <row r="14" spans="2:3" ht="18">
      <c r="B14" s="55" t="s">
        <v>171</v>
      </c>
      <c r="C14" s="53"/>
    </row>
    <row r="15" spans="1:3" ht="45.75" customHeight="1" thickBot="1">
      <c r="A15" s="63" t="s">
        <v>117</v>
      </c>
      <c r="B15" s="63"/>
      <c r="C15" s="63"/>
    </row>
    <row r="16" spans="1:4" ht="17.25" customHeight="1" thickBot="1">
      <c r="A16" s="61" t="s">
        <v>60</v>
      </c>
      <c r="B16" s="61" t="s">
        <v>61</v>
      </c>
      <c r="C16" s="61" t="s">
        <v>62</v>
      </c>
      <c r="D16" s="20"/>
    </row>
    <row r="17" spans="1:4" ht="9.75" customHeight="1" thickBot="1">
      <c r="A17" s="61"/>
      <c r="B17" s="61"/>
      <c r="C17" s="61"/>
      <c r="D17" s="20"/>
    </row>
    <row r="18" spans="1:3" s="21" customFormat="1" ht="24" customHeight="1" hidden="1">
      <c r="A18" s="22" t="s">
        <v>78</v>
      </c>
      <c r="B18" s="23" t="s">
        <v>79</v>
      </c>
      <c r="C18" s="24"/>
    </row>
    <row r="19" spans="1:3" s="21" customFormat="1" ht="24" customHeight="1" hidden="1">
      <c r="A19" s="22" t="s">
        <v>80</v>
      </c>
      <c r="B19" s="23" t="s">
        <v>81</v>
      </c>
      <c r="C19" s="33"/>
    </row>
    <row r="20" spans="1:3" s="21" customFormat="1" ht="24" customHeight="1" hidden="1">
      <c r="A20" s="22" t="s">
        <v>82</v>
      </c>
      <c r="B20" s="23" t="s">
        <v>83</v>
      </c>
      <c r="C20" s="33">
        <v>0</v>
      </c>
    </row>
    <row r="21" spans="1:3" s="28" customFormat="1" ht="56.25" customHeight="1">
      <c r="A21" s="25" t="s">
        <v>101</v>
      </c>
      <c r="B21" s="26" t="s">
        <v>100</v>
      </c>
      <c r="C21" s="27">
        <f>SUM(C22:C26)</f>
        <v>7060200</v>
      </c>
    </row>
    <row r="22" spans="1:3" s="21" customFormat="1" ht="58.5" customHeight="1">
      <c r="A22" s="22" t="s">
        <v>41</v>
      </c>
      <c r="B22" s="23" t="s">
        <v>86</v>
      </c>
      <c r="C22" s="24">
        <f>1364700+3207000</f>
        <v>4571700</v>
      </c>
    </row>
    <row r="23" spans="1:3" s="21" customFormat="1" ht="58.5" customHeight="1" hidden="1">
      <c r="A23" s="22" t="s">
        <v>106</v>
      </c>
      <c r="B23" s="23" t="s">
        <v>107</v>
      </c>
      <c r="C23" s="24"/>
    </row>
    <row r="24" spans="1:3" s="21" customFormat="1" ht="34.5" customHeight="1">
      <c r="A24" s="22" t="s">
        <v>43</v>
      </c>
      <c r="B24" s="23" t="s">
        <v>44</v>
      </c>
      <c r="C24" s="24">
        <v>2289300</v>
      </c>
    </row>
    <row r="25" spans="1:3" s="21" customFormat="1" ht="92.25" customHeight="1">
      <c r="A25" s="22" t="s">
        <v>45</v>
      </c>
      <c r="B25" s="23" t="s">
        <v>87</v>
      </c>
      <c r="C25" s="24">
        <f>192100+3200</f>
        <v>195300</v>
      </c>
    </row>
    <row r="26" spans="1:3" s="21" customFormat="1" ht="58.5" customHeight="1">
      <c r="A26" s="22" t="s">
        <v>47</v>
      </c>
      <c r="B26" s="23" t="s">
        <v>88</v>
      </c>
      <c r="C26" s="24">
        <v>3900</v>
      </c>
    </row>
    <row r="27" ht="17.25" customHeight="1"/>
    <row r="28" spans="1:3" ht="18">
      <c r="A28" s="52" t="s">
        <v>156</v>
      </c>
      <c r="B28" s="2"/>
      <c r="C28" s="2"/>
    </row>
    <row r="29" spans="1:3" ht="18">
      <c r="A29" s="2" t="s">
        <v>95</v>
      </c>
      <c r="B29" s="2"/>
      <c r="C29" s="2"/>
    </row>
    <row r="30" spans="1:3" ht="18">
      <c r="A30" s="2" t="s">
        <v>59</v>
      </c>
      <c r="B30" s="2"/>
      <c r="C30" s="18" t="s">
        <v>157</v>
      </c>
    </row>
  </sheetData>
  <sheetProtection/>
  <mergeCells count="4">
    <mergeCell ref="A16:A17"/>
    <mergeCell ref="B16:B17"/>
    <mergeCell ref="C16:C17"/>
    <mergeCell ref="A15:C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2014-05-20T08:31:04Z</cp:lastPrinted>
  <dcterms:created xsi:type="dcterms:W3CDTF">2012-11-08T12:06:43Z</dcterms:created>
  <dcterms:modified xsi:type="dcterms:W3CDTF">2014-05-26T08:10:33Z</dcterms:modified>
  <cp:category/>
  <cp:version/>
  <cp:contentType/>
  <cp:contentStatus/>
</cp:coreProperties>
</file>